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9160" yWindow="5120" windowWidth="26720" windowHeight="14900" tabRatio="500" activeTab="2"/>
  </bookViews>
  <sheets>
    <sheet name="RawData" sheetId="1" r:id="rId1"/>
    <sheet name="BinSizes" sheetId="2" r:id="rId2"/>
    <sheet name="Evaluation" sheetId="3" r:id="rId3"/>
  </sheets>
  <definedNames>
    <definedName name="BinNumber">BinSizes!$A:$A</definedName>
    <definedName name="BinSizesMax">BinSizes!$C:$C</definedName>
    <definedName name="BinSizesMin">BinSizes!$B:$B</definedName>
    <definedName name="Durations">RawData!$D$5:$D$158</definedName>
    <definedName name="ItemType">Evaluation!$4:$4</definedName>
    <definedName name="Occurrences">Evaluation!$D$5:$D$20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4" i="3"/>
  <c r="J4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28" i="3"/>
  <c r="H27" i="3"/>
  <c r="H26" i="3"/>
  <c r="H25" i="3"/>
  <c r="H24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I20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D40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25" i="3"/>
  <c r="D23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D5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6" i="3"/>
  <c r="D7" i="3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</calcChain>
</file>

<file path=xl/sharedStrings.xml><?xml version="1.0" encoding="utf-8"?>
<sst xmlns="http://schemas.openxmlformats.org/spreadsheetml/2006/main" count="21" uniqueCount="18">
  <si>
    <t>ID</t>
  </si>
  <si>
    <t>Date in</t>
  </si>
  <si>
    <t>Date out</t>
  </si>
  <si>
    <t>Duration</t>
  </si>
  <si>
    <t>Simulation Start</t>
  </si>
  <si>
    <t>Simulaton End</t>
  </si>
  <si>
    <t>Bin Number</t>
  </si>
  <si>
    <t>Insert Data above this line</t>
  </si>
  <si>
    <t>StartFrom</t>
  </si>
  <si>
    <t>EndBefore</t>
  </si>
  <si>
    <t>Bin #</t>
  </si>
  <si>
    <t>Start</t>
  </si>
  <si>
    <t>Cumulated Occurences</t>
  </si>
  <si>
    <t>Total:</t>
  </si>
  <si>
    <t>Percentile</t>
  </si>
  <si>
    <t>Percentage</t>
  </si>
  <si>
    <t>Percentile Markers</t>
  </si>
  <si>
    <t>Occurrences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</si>
</sst>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3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4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0" fontId="2" fillId="2" borderId="1" xfId="2"/>
    <xf numFmtId="9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7" fillId="3" borderId="1" xfId="65" applyAlignment="1">
      <alignment horizontal="center"/>
    </xf>
    <xf numFmtId="0" fontId="2" fillId="2" borderId="1" xfId="2" applyAlignment="1">
      <alignment horizontal="center"/>
    </xf>
  </cellXfs>
  <cellStyles count="114">
    <cellStyle name="Berechnung" xfId="65" builtinId="22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1" builtinId="9" hidden="1"/>
    <cellStyle name="Besuchter Link" xfId="83" builtinId="9" hidden="1"/>
    <cellStyle name="Besuchter Link" xfId="85" builtinId="9" hidden="1"/>
    <cellStyle name="Besuchter Link" xfId="87" builtinId="9" hidden="1"/>
    <cellStyle name="Besuchter Link" xfId="89" builtinId="9" hidden="1"/>
    <cellStyle name="Besuchter Link" xfId="91" builtinId="9" hidden="1"/>
    <cellStyle name="Besuchter Link" xfId="93" builtinId="9" hidden="1"/>
    <cellStyle name="Besuchter Link" xfId="95" builtinId="9" hidden="1"/>
    <cellStyle name="Besuchter Link" xfId="97" builtinId="9" hidden="1"/>
    <cellStyle name="Besuchter Link" xfId="99" builtinId="9" hidden="1"/>
    <cellStyle name="Besuchter Link" xfId="101" builtinId="9" hidden="1"/>
    <cellStyle name="Besuchter Link" xfId="103" builtinId="9" hidden="1"/>
    <cellStyle name="Besuchter Link" xfId="105" builtinId="9" hidden="1"/>
    <cellStyle name="Besuchter Link" xfId="107" builtinId="9" hidden="1"/>
    <cellStyle name="Besuchter Link" xfId="109" builtinId="9" hidden="1"/>
    <cellStyle name="Besuchter Link" xfId="111" builtinId="9" hidden="1"/>
    <cellStyle name="Besuchter Link" xfId="113" builtinId="9" hidden="1"/>
    <cellStyle name="Eingabe" xfId="2" builtinId="20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Prozent" xfId="1" builtinId="5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lead times</c:v>
          </c:tx>
          <c:invertIfNegative val="0"/>
          <c:cat>
            <c:strRef>
              <c:f>Evaluation!$H$5:$H$20</c:f>
              <c:strCache>
                <c:ptCount val="16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10 - 15</c:v>
                </c:pt>
                <c:pt idx="11">
                  <c:v>15 - 20</c:v>
                </c:pt>
                <c:pt idx="12">
                  <c:v>20 - 30</c:v>
                </c:pt>
                <c:pt idx="13">
                  <c:v>30 - 50</c:v>
                </c:pt>
                <c:pt idx="14">
                  <c:v>50 - 150</c:v>
                </c:pt>
                <c:pt idx="15">
                  <c:v>150 - 200</c:v>
                </c:pt>
              </c:strCache>
            </c:strRef>
          </c:cat>
          <c:val>
            <c:numRef>
              <c:f>Evaluation!$D$5:$D$20</c:f>
              <c:numCache>
                <c:formatCode>General</c:formatCode>
                <c:ptCount val="16"/>
                <c:pt idx="0">
                  <c:v>0.0</c:v>
                </c:pt>
                <c:pt idx="1">
                  <c:v>9.0</c:v>
                </c:pt>
                <c:pt idx="2">
                  <c:v>31.0</c:v>
                </c:pt>
                <c:pt idx="3">
                  <c:v>41.0</c:v>
                </c:pt>
                <c:pt idx="4">
                  <c:v>27.0</c:v>
                </c:pt>
                <c:pt idx="5">
                  <c:v>22.0</c:v>
                </c:pt>
                <c:pt idx="6">
                  <c:v>14.0</c:v>
                </c:pt>
                <c:pt idx="7">
                  <c:v>3.0</c:v>
                </c:pt>
                <c:pt idx="8">
                  <c:v>1.0</c:v>
                </c:pt>
                <c:pt idx="9">
                  <c:v>2.0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2.0</c:v>
                </c:pt>
                <c:pt idx="14">
                  <c:v>1.0</c:v>
                </c:pt>
                <c:pt idx="1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Evaluation!$J$4</c:f>
              <c:strCache>
                <c:ptCount val="1"/>
                <c:pt idx="0">
                  <c:v>80 %</c:v>
                </c:pt>
              </c:strCache>
            </c:strRef>
          </c:tx>
          <c:invertIfNegative val="0"/>
          <c:cat>
            <c:strRef>
              <c:f>Evaluation!$H$5:$H$20</c:f>
              <c:strCache>
                <c:ptCount val="16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10 - 15</c:v>
                </c:pt>
                <c:pt idx="11">
                  <c:v>15 - 20</c:v>
                </c:pt>
                <c:pt idx="12">
                  <c:v>20 - 30</c:v>
                </c:pt>
                <c:pt idx="13">
                  <c:v>30 - 50</c:v>
                </c:pt>
                <c:pt idx="14">
                  <c:v>50 - 150</c:v>
                </c:pt>
                <c:pt idx="15">
                  <c:v>150 - 200</c:v>
                </c:pt>
              </c:strCache>
            </c:strRef>
          </c:cat>
          <c:val>
            <c:numRef>
              <c:f>Evaluation!$J$5:$J$20</c:f>
              <c:numCache>
                <c:formatCode>General</c:formatCode>
                <c:ptCount val="16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41.0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Evaluation!$K$4</c:f>
              <c:strCache>
                <c:ptCount val="1"/>
                <c:pt idx="0">
                  <c:v>98 %</c:v>
                </c:pt>
              </c:strCache>
            </c:strRef>
          </c:tx>
          <c:invertIfNegative val="0"/>
          <c:val>
            <c:numRef>
              <c:f>Evaluation!$K$5:$K$20</c:f>
              <c:numCache>
                <c:formatCode>General</c:formatCode>
                <c:ptCount val="16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41.0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577496"/>
        <c:axId val="2138582744"/>
      </c:barChart>
      <c:catAx>
        <c:axId val="2138577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138582744"/>
        <c:crosses val="autoZero"/>
        <c:auto val="1"/>
        <c:lblAlgn val="ctr"/>
        <c:lblOffset val="100"/>
        <c:noMultiLvlLbl val="0"/>
      </c:catAx>
      <c:valAx>
        <c:axId val="2138582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8577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Evaluation!$J$4</c:f>
              <c:strCache>
                <c:ptCount val="1"/>
                <c:pt idx="0">
                  <c:v>80 %</c:v>
                </c:pt>
              </c:strCache>
            </c:strRef>
          </c:tx>
          <c:invertIfNegative val="0"/>
          <c:cat>
            <c:strRef>
              <c:f>Evaluation!$H$5:$H$20</c:f>
              <c:strCache>
                <c:ptCount val="16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10 - 15</c:v>
                </c:pt>
                <c:pt idx="11">
                  <c:v>15 - 20</c:v>
                </c:pt>
                <c:pt idx="12">
                  <c:v>20 - 30</c:v>
                </c:pt>
                <c:pt idx="13">
                  <c:v>30 - 50</c:v>
                </c:pt>
                <c:pt idx="14">
                  <c:v>50 - 150</c:v>
                </c:pt>
                <c:pt idx="15">
                  <c:v>150 - 200</c:v>
                </c:pt>
              </c:strCache>
            </c:strRef>
          </c:cat>
          <c:val>
            <c:numRef>
              <c:f>Evaluation!$J$5:$J$20</c:f>
              <c:numCache>
                <c:formatCode>General</c:formatCode>
                <c:ptCount val="16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41.0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Evaluation!$K$4</c:f>
              <c:strCache>
                <c:ptCount val="1"/>
                <c:pt idx="0">
                  <c:v>98 %</c:v>
                </c:pt>
              </c:strCache>
            </c:strRef>
          </c:tx>
          <c:invertIfNegative val="0"/>
          <c:val>
            <c:numRef>
              <c:f>Evaluation!$K$5:$K$20</c:f>
              <c:numCache>
                <c:formatCode>General</c:formatCode>
                <c:ptCount val="16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41.0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494200"/>
        <c:axId val="2140113640"/>
      </c:barChart>
      <c:lineChart>
        <c:grouping val="standard"/>
        <c:varyColors val="0"/>
        <c:ser>
          <c:idx val="0"/>
          <c:order val="0"/>
          <c:tx>
            <c:v>lead times</c:v>
          </c:tx>
          <c:marker>
            <c:symbol val="none"/>
          </c:marker>
          <c:cat>
            <c:strRef>
              <c:f>Evaluation!$H$5:$H$20</c:f>
              <c:strCache>
                <c:ptCount val="16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10 - 15</c:v>
                </c:pt>
                <c:pt idx="11">
                  <c:v>15 - 20</c:v>
                </c:pt>
                <c:pt idx="12">
                  <c:v>20 - 30</c:v>
                </c:pt>
                <c:pt idx="13">
                  <c:v>30 - 50</c:v>
                </c:pt>
                <c:pt idx="14">
                  <c:v>50 - 150</c:v>
                </c:pt>
                <c:pt idx="15">
                  <c:v>150 - 200</c:v>
                </c:pt>
              </c:strCache>
            </c:strRef>
          </c:cat>
          <c:val>
            <c:numRef>
              <c:f>Evaluation!$D$5:$D$20</c:f>
              <c:numCache>
                <c:formatCode>General</c:formatCode>
                <c:ptCount val="16"/>
                <c:pt idx="0">
                  <c:v>0.0</c:v>
                </c:pt>
                <c:pt idx="1">
                  <c:v>9.0</c:v>
                </c:pt>
                <c:pt idx="2">
                  <c:v>31.0</c:v>
                </c:pt>
                <c:pt idx="3">
                  <c:v>41.0</c:v>
                </c:pt>
                <c:pt idx="4">
                  <c:v>27.0</c:v>
                </c:pt>
                <c:pt idx="5">
                  <c:v>22.0</c:v>
                </c:pt>
                <c:pt idx="6">
                  <c:v>14.0</c:v>
                </c:pt>
                <c:pt idx="7">
                  <c:v>3.0</c:v>
                </c:pt>
                <c:pt idx="8">
                  <c:v>1.0</c:v>
                </c:pt>
                <c:pt idx="9">
                  <c:v>2.0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2.0</c:v>
                </c:pt>
                <c:pt idx="14">
                  <c:v>1.0</c:v>
                </c:pt>
                <c:pt idx="15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494200"/>
        <c:axId val="2140113640"/>
      </c:lineChart>
      <c:catAx>
        <c:axId val="2145494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140113640"/>
        <c:crosses val="autoZero"/>
        <c:auto val="1"/>
        <c:lblAlgn val="ctr"/>
        <c:lblOffset val="100"/>
        <c:noMultiLvlLbl val="0"/>
      </c:catAx>
      <c:valAx>
        <c:axId val="2140113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5494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50800</xdr:rowOff>
    </xdr:from>
    <xdr:to>
      <xdr:col>17</xdr:col>
      <xdr:colOff>482600</xdr:colOff>
      <xdr:row>17</xdr:row>
      <xdr:rowOff>127000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63500</xdr:colOff>
      <xdr:row>19</xdr:row>
      <xdr:rowOff>25400</xdr:rowOff>
    </xdr:from>
    <xdr:to>
      <xdr:col>17</xdr:col>
      <xdr:colOff>508000</xdr:colOff>
      <xdr:row>33</xdr:row>
      <xdr:rowOff>101600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5" workbookViewId="0">
      <selection activeCell="D5" sqref="D5:D158"/>
    </sheetView>
  </sheetViews>
  <sheetFormatPr baseColWidth="10" defaultRowHeight="15" x14ac:dyDescent="0"/>
  <cols>
    <col min="1" max="1" width="14.83203125" customWidth="1"/>
  </cols>
  <sheetData>
    <row r="1" spans="1:4">
      <c r="A1" t="s">
        <v>4</v>
      </c>
      <c r="B1" s="2">
        <v>42929</v>
      </c>
    </row>
    <row r="2" spans="1:4">
      <c r="A2" t="s">
        <v>5</v>
      </c>
    </row>
    <row r="4" spans="1:4">
      <c r="A4" t="s">
        <v>0</v>
      </c>
      <c r="B4" t="s">
        <v>1</v>
      </c>
      <c r="C4" t="s">
        <v>2</v>
      </c>
      <c r="D4" t="s">
        <v>3</v>
      </c>
    </row>
    <row r="5" spans="1:4">
      <c r="A5">
        <v>1</v>
      </c>
      <c r="B5" s="2">
        <f ca="1">B1+INT(RAND()*4)</f>
        <v>42932</v>
      </c>
      <c r="C5" s="2">
        <f ca="1">B5+D5</f>
        <v>42935</v>
      </c>
      <c r="D5" s="1">
        <v>3</v>
      </c>
    </row>
    <row r="6" spans="1:4">
      <c r="B6" s="2">
        <f ca="1">B5+INT(RAND()*4)</f>
        <v>42932</v>
      </c>
      <c r="C6" s="2">
        <f t="shared" ref="C6:C69" ca="1" si="0">B6+D6</f>
        <v>42937</v>
      </c>
      <c r="D6" s="1">
        <v>5</v>
      </c>
    </row>
    <row r="7" spans="1:4">
      <c r="B7" s="2">
        <f t="shared" ref="B7:B70" ca="1" si="1">B6+INT(RAND()*4)</f>
        <v>42932</v>
      </c>
      <c r="C7" s="2">
        <f t="shared" ca="1" si="0"/>
        <v>42935</v>
      </c>
      <c r="D7" s="1">
        <v>3</v>
      </c>
    </row>
    <row r="8" spans="1:4">
      <c r="B8" s="2">
        <f t="shared" ca="1" si="1"/>
        <v>42935</v>
      </c>
      <c r="C8" s="2">
        <f t="shared" ca="1" si="0"/>
        <v>42938</v>
      </c>
      <c r="D8" s="1">
        <v>3</v>
      </c>
    </row>
    <row r="9" spans="1:4">
      <c r="B9" s="2">
        <f t="shared" ca="1" si="1"/>
        <v>42938</v>
      </c>
      <c r="C9" s="2">
        <f t="shared" ca="1" si="0"/>
        <v>42941</v>
      </c>
      <c r="D9" s="1">
        <v>3</v>
      </c>
    </row>
    <row r="10" spans="1:4">
      <c r="B10" s="2">
        <f t="shared" ca="1" si="1"/>
        <v>42938</v>
      </c>
      <c r="C10" s="2">
        <f t="shared" ca="1" si="0"/>
        <v>42941</v>
      </c>
      <c r="D10" s="1">
        <v>3</v>
      </c>
    </row>
    <row r="11" spans="1:4">
      <c r="B11" s="2">
        <f t="shared" ca="1" si="1"/>
        <v>42938</v>
      </c>
      <c r="C11" s="2">
        <f t="shared" ca="1" si="0"/>
        <v>42941</v>
      </c>
      <c r="D11" s="1">
        <v>3</v>
      </c>
    </row>
    <row r="12" spans="1:4">
      <c r="B12" s="2">
        <f t="shared" ca="1" si="1"/>
        <v>42938</v>
      </c>
      <c r="C12" s="2">
        <f t="shared" ca="1" si="0"/>
        <v>42942</v>
      </c>
      <c r="D12" s="1">
        <v>4</v>
      </c>
    </row>
    <row r="13" spans="1:4">
      <c r="B13" s="2">
        <f t="shared" ca="1" si="1"/>
        <v>42938</v>
      </c>
      <c r="C13" s="2">
        <f t="shared" ca="1" si="0"/>
        <v>42940</v>
      </c>
      <c r="D13" s="1">
        <v>2</v>
      </c>
    </row>
    <row r="14" spans="1:4">
      <c r="B14" s="2">
        <f t="shared" ca="1" si="1"/>
        <v>42938</v>
      </c>
      <c r="C14" s="2">
        <f t="shared" ca="1" si="0"/>
        <v>42944</v>
      </c>
      <c r="D14" s="1">
        <v>6</v>
      </c>
    </row>
    <row r="15" spans="1:4">
      <c r="B15" s="2">
        <f t="shared" ca="1" si="1"/>
        <v>42941</v>
      </c>
      <c r="C15" s="2">
        <f t="shared" ca="1" si="0"/>
        <v>42944</v>
      </c>
      <c r="D15" s="1">
        <v>3</v>
      </c>
    </row>
    <row r="16" spans="1:4">
      <c r="B16" s="2">
        <f t="shared" ca="1" si="1"/>
        <v>42944</v>
      </c>
      <c r="C16" s="2">
        <f t="shared" ca="1" si="0"/>
        <v>42946</v>
      </c>
      <c r="D16" s="1">
        <v>2</v>
      </c>
    </row>
    <row r="17" spans="2:4">
      <c r="B17" s="2">
        <f t="shared" ca="1" si="1"/>
        <v>42947</v>
      </c>
      <c r="C17" s="2">
        <f t="shared" ca="1" si="0"/>
        <v>42952</v>
      </c>
      <c r="D17" s="1">
        <v>5</v>
      </c>
    </row>
    <row r="18" spans="2:4">
      <c r="B18" s="2">
        <f t="shared" ca="1" si="1"/>
        <v>42947</v>
      </c>
      <c r="C18" s="2">
        <f t="shared" ca="1" si="0"/>
        <v>42952</v>
      </c>
      <c r="D18" s="1">
        <v>5</v>
      </c>
    </row>
    <row r="19" spans="2:4">
      <c r="B19" s="2">
        <f t="shared" ca="1" si="1"/>
        <v>42947</v>
      </c>
      <c r="C19" s="2">
        <f t="shared" ca="1" si="0"/>
        <v>42949</v>
      </c>
      <c r="D19" s="1">
        <v>2</v>
      </c>
    </row>
    <row r="20" spans="2:4">
      <c r="B20" s="2">
        <f t="shared" ca="1" si="1"/>
        <v>42950</v>
      </c>
      <c r="C20" s="2">
        <f t="shared" ca="1" si="0"/>
        <v>42956</v>
      </c>
      <c r="D20" s="1">
        <v>6</v>
      </c>
    </row>
    <row r="21" spans="2:4">
      <c r="B21" s="2">
        <f t="shared" ca="1" si="1"/>
        <v>42950</v>
      </c>
      <c r="C21" s="2">
        <f t="shared" ca="1" si="0"/>
        <v>42952</v>
      </c>
      <c r="D21" s="1">
        <v>2</v>
      </c>
    </row>
    <row r="22" spans="2:4">
      <c r="B22" s="2">
        <f t="shared" ca="1" si="1"/>
        <v>42950</v>
      </c>
      <c r="C22" s="2">
        <f t="shared" ca="1" si="0"/>
        <v>42954</v>
      </c>
      <c r="D22" s="1">
        <v>4</v>
      </c>
    </row>
    <row r="23" spans="2:4">
      <c r="B23" s="2">
        <f t="shared" ca="1" si="1"/>
        <v>42953</v>
      </c>
      <c r="C23" s="2">
        <f t="shared" ca="1" si="0"/>
        <v>42956</v>
      </c>
      <c r="D23" s="1">
        <v>3</v>
      </c>
    </row>
    <row r="24" spans="2:4">
      <c r="B24" s="2">
        <f t="shared" ca="1" si="1"/>
        <v>42956</v>
      </c>
      <c r="C24" s="2">
        <f t="shared" ca="1" si="0"/>
        <v>42960</v>
      </c>
      <c r="D24" s="1">
        <v>4</v>
      </c>
    </row>
    <row r="25" spans="2:4">
      <c r="B25" s="2">
        <f t="shared" ca="1" si="1"/>
        <v>42956</v>
      </c>
      <c r="C25" s="2">
        <f t="shared" ca="1" si="0"/>
        <v>42958</v>
      </c>
      <c r="D25" s="1">
        <v>2</v>
      </c>
    </row>
    <row r="26" spans="2:4">
      <c r="B26" s="2">
        <f t="shared" ca="1" si="1"/>
        <v>42959</v>
      </c>
      <c r="C26" s="2">
        <f t="shared" ca="1" si="0"/>
        <v>42962</v>
      </c>
      <c r="D26" s="1">
        <v>3</v>
      </c>
    </row>
    <row r="27" spans="2:4">
      <c r="B27" s="2">
        <f t="shared" ca="1" si="1"/>
        <v>42959</v>
      </c>
      <c r="C27" s="2">
        <f t="shared" ca="1" si="0"/>
        <v>42961</v>
      </c>
      <c r="D27" s="1">
        <v>2</v>
      </c>
    </row>
    <row r="28" spans="2:4">
      <c r="B28" s="2">
        <f t="shared" ca="1" si="1"/>
        <v>42959</v>
      </c>
      <c r="C28" s="2">
        <f t="shared" ca="1" si="0"/>
        <v>42963</v>
      </c>
      <c r="D28" s="1">
        <v>4</v>
      </c>
    </row>
    <row r="29" spans="2:4">
      <c r="B29" s="2">
        <f t="shared" ca="1" si="1"/>
        <v>42960</v>
      </c>
      <c r="C29" s="2">
        <f t="shared" ca="1" si="0"/>
        <v>42962</v>
      </c>
      <c r="D29" s="1">
        <v>2</v>
      </c>
    </row>
    <row r="30" spans="2:4">
      <c r="B30" s="2">
        <f t="shared" ca="1" si="1"/>
        <v>42963</v>
      </c>
      <c r="C30" s="2">
        <f t="shared" ca="1" si="0"/>
        <v>42966</v>
      </c>
      <c r="D30" s="1">
        <v>3</v>
      </c>
    </row>
    <row r="31" spans="2:4">
      <c r="B31" s="2">
        <f t="shared" ca="1" si="1"/>
        <v>42965</v>
      </c>
      <c r="C31" s="2">
        <f t="shared" ca="1" si="0"/>
        <v>42967</v>
      </c>
      <c r="D31" s="1">
        <v>2</v>
      </c>
    </row>
    <row r="32" spans="2:4">
      <c r="B32" s="2">
        <f t="shared" ca="1" si="1"/>
        <v>42966</v>
      </c>
      <c r="C32" s="2">
        <f t="shared" ca="1" si="0"/>
        <v>42968</v>
      </c>
      <c r="D32" s="1">
        <v>2</v>
      </c>
    </row>
    <row r="33" spans="2:4">
      <c r="B33" s="2">
        <f t="shared" ca="1" si="1"/>
        <v>42966</v>
      </c>
      <c r="C33" s="2">
        <f t="shared" ca="1" si="0"/>
        <v>42970</v>
      </c>
      <c r="D33" s="1">
        <v>4</v>
      </c>
    </row>
    <row r="34" spans="2:4">
      <c r="B34" s="2">
        <f t="shared" ca="1" si="1"/>
        <v>42966</v>
      </c>
      <c r="C34" s="2">
        <f t="shared" ca="1" si="0"/>
        <v>42967</v>
      </c>
      <c r="D34" s="1">
        <v>1</v>
      </c>
    </row>
    <row r="35" spans="2:4">
      <c r="B35" s="2">
        <f t="shared" ca="1" si="1"/>
        <v>42966</v>
      </c>
      <c r="C35" s="2">
        <f t="shared" ca="1" si="0"/>
        <v>42968</v>
      </c>
      <c r="D35" s="1">
        <v>2</v>
      </c>
    </row>
    <row r="36" spans="2:4">
      <c r="B36" s="2">
        <f t="shared" ca="1" si="1"/>
        <v>42969</v>
      </c>
      <c r="C36" s="2">
        <f t="shared" ca="1" si="0"/>
        <v>42972</v>
      </c>
      <c r="D36" s="1">
        <v>3</v>
      </c>
    </row>
    <row r="37" spans="2:4">
      <c r="B37" s="2">
        <f t="shared" ca="1" si="1"/>
        <v>42969</v>
      </c>
      <c r="C37" s="2">
        <f t="shared" ca="1" si="0"/>
        <v>43011</v>
      </c>
      <c r="D37" s="1">
        <v>42</v>
      </c>
    </row>
    <row r="38" spans="2:4">
      <c r="B38" s="2">
        <f t="shared" ca="1" si="1"/>
        <v>42972</v>
      </c>
      <c r="C38" s="2">
        <f t="shared" ca="1" si="0"/>
        <v>42973</v>
      </c>
      <c r="D38" s="1">
        <v>1</v>
      </c>
    </row>
    <row r="39" spans="2:4">
      <c r="B39" s="2">
        <f t="shared" ca="1" si="1"/>
        <v>42974</v>
      </c>
      <c r="C39" s="2">
        <f t="shared" ca="1" si="0"/>
        <v>42977</v>
      </c>
      <c r="D39" s="1">
        <v>3</v>
      </c>
    </row>
    <row r="40" spans="2:4">
      <c r="B40" s="2">
        <f t="shared" ca="1" si="1"/>
        <v>42977</v>
      </c>
      <c r="C40" s="2">
        <f t="shared" ca="1" si="0"/>
        <v>43107</v>
      </c>
      <c r="D40" s="1">
        <v>130</v>
      </c>
    </row>
    <row r="41" spans="2:4">
      <c r="B41" s="2">
        <f t="shared" ca="1" si="1"/>
        <v>42978</v>
      </c>
      <c r="C41" s="2">
        <f t="shared" ca="1" si="0"/>
        <v>42981</v>
      </c>
      <c r="D41" s="1">
        <v>3</v>
      </c>
    </row>
    <row r="42" spans="2:4">
      <c r="B42" s="2">
        <f t="shared" ca="1" si="1"/>
        <v>42979</v>
      </c>
      <c r="C42" s="2">
        <f t="shared" ca="1" si="0"/>
        <v>42981</v>
      </c>
      <c r="D42" s="1">
        <v>2</v>
      </c>
    </row>
    <row r="43" spans="2:4">
      <c r="B43" s="2">
        <f t="shared" ca="1" si="1"/>
        <v>42981</v>
      </c>
      <c r="C43" s="2">
        <f t="shared" ca="1" si="0"/>
        <v>42987</v>
      </c>
      <c r="D43" s="1">
        <v>6</v>
      </c>
    </row>
    <row r="44" spans="2:4">
      <c r="B44" s="2">
        <f t="shared" ca="1" si="1"/>
        <v>42983</v>
      </c>
      <c r="C44" s="2">
        <f t="shared" ca="1" si="0"/>
        <v>42986</v>
      </c>
      <c r="D44" s="1">
        <v>3</v>
      </c>
    </row>
    <row r="45" spans="2:4">
      <c r="B45" s="2">
        <f t="shared" ca="1" si="1"/>
        <v>42986</v>
      </c>
      <c r="C45" s="2">
        <f t="shared" ca="1" si="0"/>
        <v>42991</v>
      </c>
      <c r="D45" s="1">
        <v>5</v>
      </c>
    </row>
    <row r="46" spans="2:4">
      <c r="B46" s="2">
        <f t="shared" ca="1" si="1"/>
        <v>42986</v>
      </c>
      <c r="C46" s="2">
        <f t="shared" ca="1" si="0"/>
        <v>43028</v>
      </c>
      <c r="D46" s="1">
        <v>42</v>
      </c>
    </row>
    <row r="47" spans="2:4">
      <c r="B47" s="2">
        <f t="shared" ca="1" si="1"/>
        <v>42986</v>
      </c>
      <c r="C47" s="2">
        <f t="shared" ca="1" si="0"/>
        <v>42991</v>
      </c>
      <c r="D47" s="1">
        <v>5</v>
      </c>
    </row>
    <row r="48" spans="2:4">
      <c r="B48" s="2">
        <f t="shared" ca="1" si="1"/>
        <v>42987</v>
      </c>
      <c r="C48" s="2">
        <f t="shared" ca="1" si="0"/>
        <v>42990</v>
      </c>
      <c r="D48" s="1">
        <v>3</v>
      </c>
    </row>
    <row r="49" spans="2:4">
      <c r="B49" s="2">
        <f t="shared" ca="1" si="1"/>
        <v>42989</v>
      </c>
      <c r="C49" s="2">
        <f t="shared" ca="1" si="0"/>
        <v>42991</v>
      </c>
      <c r="D49" s="1">
        <v>2</v>
      </c>
    </row>
    <row r="50" spans="2:4">
      <c r="B50" s="2">
        <f t="shared" ca="1" si="1"/>
        <v>42989</v>
      </c>
      <c r="C50" s="2">
        <f t="shared" ca="1" si="0"/>
        <v>42995</v>
      </c>
      <c r="D50" s="1">
        <v>6</v>
      </c>
    </row>
    <row r="51" spans="2:4">
      <c r="B51" s="2">
        <f t="shared" ca="1" si="1"/>
        <v>42990</v>
      </c>
      <c r="C51" s="2">
        <f t="shared" ca="1" si="0"/>
        <v>42995</v>
      </c>
      <c r="D51" s="1">
        <v>5</v>
      </c>
    </row>
    <row r="52" spans="2:4">
      <c r="B52" s="2">
        <f t="shared" ca="1" si="1"/>
        <v>42992</v>
      </c>
      <c r="C52" s="2">
        <f t="shared" ca="1" si="0"/>
        <v>42996</v>
      </c>
      <c r="D52" s="1">
        <v>4</v>
      </c>
    </row>
    <row r="53" spans="2:4">
      <c r="B53" s="2">
        <f t="shared" ca="1" si="1"/>
        <v>42994</v>
      </c>
      <c r="C53" s="2">
        <f t="shared" ca="1" si="0"/>
        <v>42997</v>
      </c>
      <c r="D53" s="1">
        <v>3</v>
      </c>
    </row>
    <row r="54" spans="2:4">
      <c r="B54" s="2">
        <f t="shared" ca="1" si="1"/>
        <v>42997</v>
      </c>
      <c r="C54" s="2">
        <f t="shared" ca="1" si="0"/>
        <v>43003</v>
      </c>
      <c r="D54" s="1">
        <v>6</v>
      </c>
    </row>
    <row r="55" spans="2:4">
      <c r="B55" s="2">
        <f t="shared" ca="1" si="1"/>
        <v>43000</v>
      </c>
      <c r="C55" s="2">
        <f t="shared" ca="1" si="0"/>
        <v>43003</v>
      </c>
      <c r="D55" s="1">
        <v>3</v>
      </c>
    </row>
    <row r="56" spans="2:4">
      <c r="B56" s="2">
        <f t="shared" ca="1" si="1"/>
        <v>43001</v>
      </c>
      <c r="C56" s="2">
        <f t="shared" ca="1" si="0"/>
        <v>43004</v>
      </c>
      <c r="D56" s="1">
        <v>3</v>
      </c>
    </row>
    <row r="57" spans="2:4">
      <c r="B57" s="2">
        <f t="shared" ca="1" si="1"/>
        <v>43002</v>
      </c>
      <c r="C57" s="2">
        <f t="shared" ca="1" si="0"/>
        <v>43005</v>
      </c>
      <c r="D57" s="1">
        <v>3</v>
      </c>
    </row>
    <row r="58" spans="2:4">
      <c r="B58" s="2">
        <f t="shared" ca="1" si="1"/>
        <v>43003</v>
      </c>
      <c r="C58" s="2">
        <f t="shared" ca="1" si="0"/>
        <v>43006</v>
      </c>
      <c r="D58" s="1">
        <v>3</v>
      </c>
    </row>
    <row r="59" spans="2:4">
      <c r="B59" s="2">
        <f t="shared" ca="1" si="1"/>
        <v>43003</v>
      </c>
      <c r="C59" s="2">
        <f t="shared" ca="1" si="0"/>
        <v>43009</v>
      </c>
      <c r="D59" s="1">
        <v>6</v>
      </c>
    </row>
    <row r="60" spans="2:4">
      <c r="B60" s="2">
        <f t="shared" ca="1" si="1"/>
        <v>43005</v>
      </c>
      <c r="C60" s="2">
        <f t="shared" ca="1" si="0"/>
        <v>43008</v>
      </c>
      <c r="D60" s="1">
        <v>3</v>
      </c>
    </row>
    <row r="61" spans="2:4">
      <c r="B61" s="2">
        <f t="shared" ca="1" si="1"/>
        <v>43007</v>
      </c>
      <c r="C61" s="2">
        <f t="shared" ca="1" si="0"/>
        <v>43012</v>
      </c>
      <c r="D61" s="1">
        <v>5</v>
      </c>
    </row>
    <row r="62" spans="2:4">
      <c r="B62" s="2">
        <f t="shared" ca="1" si="1"/>
        <v>43007</v>
      </c>
      <c r="C62" s="2">
        <f t="shared" ca="1" si="0"/>
        <v>43013</v>
      </c>
      <c r="D62" s="1">
        <v>6</v>
      </c>
    </row>
    <row r="63" spans="2:4">
      <c r="B63" s="2">
        <f t="shared" ca="1" si="1"/>
        <v>43010</v>
      </c>
      <c r="C63" s="2">
        <f t="shared" ca="1" si="0"/>
        <v>43015</v>
      </c>
      <c r="D63" s="1">
        <v>5</v>
      </c>
    </row>
    <row r="64" spans="2:4">
      <c r="B64" s="2">
        <f t="shared" ca="1" si="1"/>
        <v>43013</v>
      </c>
      <c r="C64" s="2">
        <f t="shared" ca="1" si="0"/>
        <v>43014</v>
      </c>
      <c r="D64" s="1">
        <v>1</v>
      </c>
    </row>
    <row r="65" spans="2:4">
      <c r="B65" s="2">
        <f t="shared" ca="1" si="1"/>
        <v>43015</v>
      </c>
      <c r="C65" s="2">
        <f t="shared" ca="1" si="0"/>
        <v>43019</v>
      </c>
      <c r="D65" s="1">
        <v>4</v>
      </c>
    </row>
    <row r="66" spans="2:4">
      <c r="B66" s="2">
        <f t="shared" ca="1" si="1"/>
        <v>43016</v>
      </c>
      <c r="C66" s="2">
        <f t="shared" ca="1" si="0"/>
        <v>43018</v>
      </c>
      <c r="D66" s="1">
        <v>2</v>
      </c>
    </row>
    <row r="67" spans="2:4">
      <c r="B67" s="2">
        <f t="shared" ca="1" si="1"/>
        <v>43019</v>
      </c>
      <c r="C67" s="2">
        <f t="shared" ca="1" si="0"/>
        <v>43024</v>
      </c>
      <c r="D67" s="1">
        <v>5</v>
      </c>
    </row>
    <row r="68" spans="2:4">
      <c r="B68" s="2">
        <f t="shared" ca="1" si="1"/>
        <v>43021</v>
      </c>
      <c r="C68" s="2">
        <f t="shared" ca="1" si="0"/>
        <v>43025</v>
      </c>
      <c r="D68" s="1">
        <v>4</v>
      </c>
    </row>
    <row r="69" spans="2:4">
      <c r="B69" s="2">
        <f t="shared" ca="1" si="1"/>
        <v>43022</v>
      </c>
      <c r="C69" s="2">
        <f t="shared" ca="1" si="0"/>
        <v>43024</v>
      </c>
      <c r="D69" s="1">
        <v>2</v>
      </c>
    </row>
    <row r="70" spans="2:4">
      <c r="B70" s="2">
        <f t="shared" ca="1" si="1"/>
        <v>43023</v>
      </c>
      <c r="C70" s="2">
        <f t="shared" ref="C70:C133" ca="1" si="2">B70+D70</f>
        <v>43029</v>
      </c>
      <c r="D70" s="1">
        <v>6</v>
      </c>
    </row>
    <row r="71" spans="2:4">
      <c r="B71" s="2">
        <f t="shared" ref="B71:B134" ca="1" si="3">B70+INT(RAND()*4)</f>
        <v>43026</v>
      </c>
      <c r="C71" s="2">
        <f t="shared" ca="1" si="2"/>
        <v>43028</v>
      </c>
      <c r="D71" s="1">
        <v>2</v>
      </c>
    </row>
    <row r="72" spans="2:4">
      <c r="B72" s="2">
        <f t="shared" ca="1" si="3"/>
        <v>43027</v>
      </c>
      <c r="C72" s="2">
        <f t="shared" ca="1" si="2"/>
        <v>43030</v>
      </c>
      <c r="D72" s="1">
        <v>3</v>
      </c>
    </row>
    <row r="73" spans="2:4">
      <c r="B73" s="2">
        <f t="shared" ca="1" si="3"/>
        <v>43030</v>
      </c>
      <c r="C73" s="2">
        <f t="shared" ca="1" si="2"/>
        <v>43032</v>
      </c>
      <c r="D73" s="1">
        <v>2</v>
      </c>
    </row>
    <row r="74" spans="2:4">
      <c r="B74" s="2">
        <f t="shared" ca="1" si="3"/>
        <v>43033</v>
      </c>
      <c r="C74" s="2">
        <f t="shared" ca="1" si="2"/>
        <v>43037</v>
      </c>
      <c r="D74" s="1">
        <v>4</v>
      </c>
    </row>
    <row r="75" spans="2:4">
      <c r="B75" s="2">
        <f t="shared" ca="1" si="3"/>
        <v>43035</v>
      </c>
      <c r="C75" s="2">
        <f t="shared" ca="1" si="2"/>
        <v>43040</v>
      </c>
      <c r="D75" s="1">
        <v>5</v>
      </c>
    </row>
    <row r="76" spans="2:4">
      <c r="B76" s="2">
        <f t="shared" ca="1" si="3"/>
        <v>43035</v>
      </c>
      <c r="C76" s="2">
        <f t="shared" ca="1" si="2"/>
        <v>43038</v>
      </c>
      <c r="D76" s="1">
        <v>3</v>
      </c>
    </row>
    <row r="77" spans="2:4">
      <c r="B77" s="2">
        <f t="shared" ca="1" si="3"/>
        <v>43035</v>
      </c>
      <c r="C77" s="2">
        <f t="shared" ca="1" si="2"/>
        <v>43037</v>
      </c>
      <c r="D77" s="1">
        <v>2</v>
      </c>
    </row>
    <row r="78" spans="2:4">
      <c r="B78" s="2">
        <f t="shared" ca="1" si="3"/>
        <v>43037</v>
      </c>
      <c r="C78" s="2">
        <f t="shared" ca="1" si="2"/>
        <v>43040</v>
      </c>
      <c r="D78" s="1">
        <v>3</v>
      </c>
    </row>
    <row r="79" spans="2:4">
      <c r="B79" s="2">
        <f t="shared" ca="1" si="3"/>
        <v>43037</v>
      </c>
      <c r="C79" s="2">
        <f t="shared" ca="1" si="2"/>
        <v>43041</v>
      </c>
      <c r="D79" s="1">
        <v>4</v>
      </c>
    </row>
    <row r="80" spans="2:4">
      <c r="B80" s="2">
        <f t="shared" ca="1" si="3"/>
        <v>43039</v>
      </c>
      <c r="C80" s="2">
        <f t="shared" ca="1" si="2"/>
        <v>43043</v>
      </c>
      <c r="D80" s="1">
        <v>4</v>
      </c>
    </row>
    <row r="81" spans="2:4">
      <c r="B81" s="2">
        <f t="shared" ca="1" si="3"/>
        <v>43040</v>
      </c>
      <c r="C81" s="2">
        <f t="shared" ca="1" si="2"/>
        <v>43045</v>
      </c>
      <c r="D81" s="1">
        <v>5</v>
      </c>
    </row>
    <row r="82" spans="2:4">
      <c r="B82" s="2">
        <f t="shared" ca="1" si="3"/>
        <v>43043</v>
      </c>
      <c r="C82" s="2">
        <f t="shared" ca="1" si="2"/>
        <v>43046</v>
      </c>
      <c r="D82" s="1">
        <v>3</v>
      </c>
    </row>
    <row r="83" spans="2:4">
      <c r="B83" s="2">
        <f t="shared" ca="1" si="3"/>
        <v>43045</v>
      </c>
      <c r="C83" s="2">
        <f t="shared" ca="1" si="2"/>
        <v>43049</v>
      </c>
      <c r="D83" s="1">
        <v>4</v>
      </c>
    </row>
    <row r="84" spans="2:4">
      <c r="B84" s="2">
        <f t="shared" ca="1" si="3"/>
        <v>43048</v>
      </c>
      <c r="C84" s="2">
        <f t="shared" ca="1" si="2"/>
        <v>43052</v>
      </c>
      <c r="D84" s="1">
        <v>4</v>
      </c>
    </row>
    <row r="85" spans="2:4">
      <c r="B85" s="2">
        <f t="shared" ca="1" si="3"/>
        <v>43049</v>
      </c>
      <c r="C85" s="2">
        <f t="shared" ca="1" si="2"/>
        <v>43052</v>
      </c>
      <c r="D85" s="1">
        <v>3</v>
      </c>
    </row>
    <row r="86" spans="2:4">
      <c r="B86" s="2">
        <f t="shared" ca="1" si="3"/>
        <v>43049</v>
      </c>
      <c r="C86" s="2">
        <f t="shared" ca="1" si="2"/>
        <v>43051</v>
      </c>
      <c r="D86" s="1">
        <v>2</v>
      </c>
    </row>
    <row r="87" spans="2:4">
      <c r="B87" s="2">
        <f t="shared" ca="1" si="3"/>
        <v>43049</v>
      </c>
      <c r="C87" s="2">
        <f t="shared" ca="1" si="2"/>
        <v>43053</v>
      </c>
      <c r="D87" s="1">
        <v>4</v>
      </c>
    </row>
    <row r="88" spans="2:4">
      <c r="B88" s="2">
        <f t="shared" ca="1" si="3"/>
        <v>43050</v>
      </c>
      <c r="C88" s="2">
        <f t="shared" ca="1" si="2"/>
        <v>43051</v>
      </c>
      <c r="D88" s="1">
        <v>1</v>
      </c>
    </row>
    <row r="89" spans="2:4">
      <c r="B89" s="2">
        <f t="shared" ca="1" si="3"/>
        <v>43052</v>
      </c>
      <c r="C89" s="2">
        <f t="shared" ca="1" si="2"/>
        <v>43054</v>
      </c>
      <c r="D89" s="1">
        <v>2</v>
      </c>
    </row>
    <row r="90" spans="2:4">
      <c r="B90" s="2">
        <f t="shared" ca="1" si="3"/>
        <v>43054</v>
      </c>
      <c r="C90" s="2">
        <f t="shared" ca="1" si="2"/>
        <v>43059</v>
      </c>
      <c r="D90" s="1">
        <v>5</v>
      </c>
    </row>
    <row r="91" spans="2:4">
      <c r="B91" s="2">
        <f t="shared" ca="1" si="3"/>
        <v>43054</v>
      </c>
      <c r="C91" s="2">
        <f t="shared" ca="1" si="2"/>
        <v>43056</v>
      </c>
      <c r="D91" s="1">
        <v>2</v>
      </c>
    </row>
    <row r="92" spans="2:4">
      <c r="B92" s="2">
        <f t="shared" ca="1" si="3"/>
        <v>43056</v>
      </c>
      <c r="C92" s="2">
        <f t="shared" ca="1" si="2"/>
        <v>43058</v>
      </c>
      <c r="D92" s="1">
        <v>2</v>
      </c>
    </row>
    <row r="93" spans="2:4">
      <c r="B93" s="2">
        <f t="shared" ca="1" si="3"/>
        <v>43058</v>
      </c>
      <c r="C93" s="2">
        <f t="shared" ca="1" si="2"/>
        <v>43061</v>
      </c>
      <c r="D93" s="1">
        <v>3</v>
      </c>
    </row>
    <row r="94" spans="2:4">
      <c r="B94" s="2">
        <f t="shared" ca="1" si="3"/>
        <v>43061</v>
      </c>
      <c r="C94" s="2">
        <f t="shared" ca="1" si="2"/>
        <v>43067</v>
      </c>
      <c r="D94" s="1">
        <v>6</v>
      </c>
    </row>
    <row r="95" spans="2:4">
      <c r="B95" s="2">
        <f t="shared" ca="1" si="3"/>
        <v>43064</v>
      </c>
      <c r="C95" s="2">
        <f t="shared" ca="1" si="2"/>
        <v>43068</v>
      </c>
      <c r="D95" s="1">
        <v>4</v>
      </c>
    </row>
    <row r="96" spans="2:4">
      <c r="B96" s="2">
        <f t="shared" ca="1" si="3"/>
        <v>43064</v>
      </c>
      <c r="C96" s="2">
        <f t="shared" ca="1" si="2"/>
        <v>43068</v>
      </c>
      <c r="D96" s="1">
        <v>4</v>
      </c>
    </row>
    <row r="97" spans="2:4">
      <c r="B97" s="2">
        <f t="shared" ca="1" si="3"/>
        <v>43067</v>
      </c>
      <c r="C97" s="2">
        <f t="shared" ca="1" si="2"/>
        <v>43072</v>
      </c>
      <c r="D97" s="1">
        <v>5</v>
      </c>
    </row>
    <row r="98" spans="2:4">
      <c r="B98" s="2">
        <f t="shared" ca="1" si="3"/>
        <v>43068</v>
      </c>
      <c r="C98" s="2">
        <f t="shared" ca="1" si="2"/>
        <v>43071</v>
      </c>
      <c r="D98" s="1">
        <v>3</v>
      </c>
    </row>
    <row r="99" spans="2:4">
      <c r="B99" s="2">
        <f t="shared" ca="1" si="3"/>
        <v>43070</v>
      </c>
      <c r="C99" s="2">
        <f t="shared" ca="1" si="2"/>
        <v>43078</v>
      </c>
      <c r="D99" s="1">
        <v>8</v>
      </c>
    </row>
    <row r="100" spans="2:4">
      <c r="B100" s="2">
        <f t="shared" ca="1" si="3"/>
        <v>43072</v>
      </c>
      <c r="C100" s="2">
        <f t="shared" ca="1" si="2"/>
        <v>43074</v>
      </c>
      <c r="D100" s="1">
        <v>2</v>
      </c>
    </row>
    <row r="101" spans="2:4">
      <c r="B101" s="2">
        <f t="shared" ca="1" si="3"/>
        <v>43075</v>
      </c>
      <c r="C101" s="2">
        <f t="shared" ca="1" si="2"/>
        <v>43077</v>
      </c>
      <c r="D101" s="1">
        <v>2</v>
      </c>
    </row>
    <row r="102" spans="2:4">
      <c r="B102" s="2">
        <f t="shared" ca="1" si="3"/>
        <v>43077</v>
      </c>
      <c r="C102" s="2">
        <f t="shared" ca="1" si="2"/>
        <v>43083</v>
      </c>
      <c r="D102" s="1">
        <v>6</v>
      </c>
    </row>
    <row r="103" spans="2:4">
      <c r="B103" s="2">
        <f t="shared" ca="1" si="3"/>
        <v>43080</v>
      </c>
      <c r="C103" s="2">
        <f t="shared" ca="1" si="2"/>
        <v>43082</v>
      </c>
      <c r="D103" s="1">
        <v>2</v>
      </c>
    </row>
    <row r="104" spans="2:4">
      <c r="B104" s="2">
        <f t="shared" ca="1" si="3"/>
        <v>43082</v>
      </c>
      <c r="C104" s="2">
        <f t="shared" ca="1" si="2"/>
        <v>43084</v>
      </c>
      <c r="D104" s="1">
        <v>2</v>
      </c>
    </row>
    <row r="105" spans="2:4">
      <c r="B105" s="2">
        <f t="shared" ca="1" si="3"/>
        <v>43083</v>
      </c>
      <c r="C105" s="2">
        <f t="shared" ca="1" si="2"/>
        <v>43088</v>
      </c>
      <c r="D105" s="1">
        <v>5</v>
      </c>
    </row>
    <row r="106" spans="2:4">
      <c r="B106" s="2">
        <f t="shared" ca="1" si="3"/>
        <v>43083</v>
      </c>
      <c r="C106" s="2">
        <f t="shared" ca="1" si="2"/>
        <v>43089</v>
      </c>
      <c r="D106" s="1">
        <v>6</v>
      </c>
    </row>
    <row r="107" spans="2:4">
      <c r="B107" s="2">
        <f t="shared" ca="1" si="3"/>
        <v>43085</v>
      </c>
      <c r="C107" s="2">
        <f t="shared" ca="1" si="2"/>
        <v>43092</v>
      </c>
      <c r="D107" s="1">
        <v>7</v>
      </c>
    </row>
    <row r="108" spans="2:4">
      <c r="B108" s="2">
        <f t="shared" ca="1" si="3"/>
        <v>43086</v>
      </c>
      <c r="C108" s="2">
        <f t="shared" ca="1" si="2"/>
        <v>43093</v>
      </c>
      <c r="D108" s="1">
        <v>7</v>
      </c>
    </row>
    <row r="109" spans="2:4">
      <c r="B109" s="2">
        <f t="shared" ca="1" si="3"/>
        <v>43087</v>
      </c>
      <c r="C109" s="2">
        <f t="shared" ca="1" si="2"/>
        <v>43092</v>
      </c>
      <c r="D109" s="1">
        <v>5</v>
      </c>
    </row>
    <row r="110" spans="2:4">
      <c r="B110" s="2">
        <f t="shared" ca="1" si="3"/>
        <v>43088</v>
      </c>
      <c r="C110" s="2">
        <f t="shared" ca="1" si="2"/>
        <v>43093</v>
      </c>
      <c r="D110" s="1">
        <v>5</v>
      </c>
    </row>
    <row r="111" spans="2:4">
      <c r="B111" s="2">
        <f t="shared" ca="1" si="3"/>
        <v>43088</v>
      </c>
      <c r="C111" s="2">
        <f t="shared" ca="1" si="2"/>
        <v>43090</v>
      </c>
      <c r="D111" s="1">
        <v>2</v>
      </c>
    </row>
    <row r="112" spans="2:4">
      <c r="B112" s="2">
        <f t="shared" ca="1" si="3"/>
        <v>43089</v>
      </c>
      <c r="C112" s="2">
        <f t="shared" ca="1" si="2"/>
        <v>43091</v>
      </c>
      <c r="D112" s="1">
        <v>2</v>
      </c>
    </row>
    <row r="113" spans="2:4">
      <c r="B113" s="2">
        <f t="shared" ca="1" si="3"/>
        <v>43091</v>
      </c>
      <c r="C113" s="2">
        <f t="shared" ca="1" si="2"/>
        <v>43095</v>
      </c>
      <c r="D113" s="1">
        <v>4</v>
      </c>
    </row>
    <row r="114" spans="2:4">
      <c r="B114" s="2">
        <f t="shared" ca="1" si="3"/>
        <v>43093</v>
      </c>
      <c r="C114" s="2">
        <f t="shared" ca="1" si="2"/>
        <v>43097</v>
      </c>
      <c r="D114" s="1">
        <v>4</v>
      </c>
    </row>
    <row r="115" spans="2:4">
      <c r="B115" s="2">
        <f t="shared" ca="1" si="3"/>
        <v>43094</v>
      </c>
      <c r="C115" s="2">
        <f t="shared" ca="1" si="2"/>
        <v>43098</v>
      </c>
      <c r="D115" s="1">
        <v>4</v>
      </c>
    </row>
    <row r="116" spans="2:4">
      <c r="B116" s="2">
        <f t="shared" ca="1" si="3"/>
        <v>43094</v>
      </c>
      <c r="C116" s="2">
        <f t="shared" ca="1" si="2"/>
        <v>43097</v>
      </c>
      <c r="D116" s="1">
        <v>3</v>
      </c>
    </row>
    <row r="117" spans="2:4">
      <c r="B117" s="2">
        <f t="shared" ca="1" si="3"/>
        <v>43097</v>
      </c>
      <c r="C117" s="2">
        <f t="shared" ca="1" si="2"/>
        <v>43103</v>
      </c>
      <c r="D117" s="1">
        <v>6</v>
      </c>
    </row>
    <row r="118" spans="2:4">
      <c r="B118" s="2">
        <f t="shared" ca="1" si="3"/>
        <v>43100</v>
      </c>
      <c r="C118" s="2">
        <f t="shared" ca="1" si="2"/>
        <v>43105</v>
      </c>
      <c r="D118" s="1">
        <v>5</v>
      </c>
    </row>
    <row r="119" spans="2:4">
      <c r="B119" s="2">
        <f t="shared" ca="1" si="3"/>
        <v>43101</v>
      </c>
      <c r="C119" s="2">
        <f t="shared" ca="1" si="2"/>
        <v>43104</v>
      </c>
      <c r="D119" s="1">
        <v>3</v>
      </c>
    </row>
    <row r="120" spans="2:4">
      <c r="B120" s="2">
        <f t="shared" ca="1" si="3"/>
        <v>43101</v>
      </c>
      <c r="C120" s="2">
        <f t="shared" ca="1" si="2"/>
        <v>43107</v>
      </c>
      <c r="D120" s="1">
        <v>6</v>
      </c>
    </row>
    <row r="121" spans="2:4">
      <c r="B121" s="2">
        <f t="shared" ca="1" si="3"/>
        <v>43103</v>
      </c>
      <c r="C121" s="2">
        <f t="shared" ca="1" si="2"/>
        <v>43107</v>
      </c>
      <c r="D121" s="1">
        <v>4</v>
      </c>
    </row>
    <row r="122" spans="2:4">
      <c r="B122" s="2">
        <f t="shared" ca="1" si="3"/>
        <v>43103</v>
      </c>
      <c r="C122" s="2">
        <f t="shared" ca="1" si="2"/>
        <v>43105</v>
      </c>
      <c r="D122" s="1">
        <v>2</v>
      </c>
    </row>
    <row r="123" spans="2:4">
      <c r="B123" s="2">
        <f t="shared" ca="1" si="3"/>
        <v>43105</v>
      </c>
      <c r="C123" s="2">
        <f t="shared" ca="1" si="2"/>
        <v>43106</v>
      </c>
      <c r="D123" s="1">
        <v>1</v>
      </c>
    </row>
    <row r="124" spans="2:4">
      <c r="B124" s="2">
        <f t="shared" ca="1" si="3"/>
        <v>43105</v>
      </c>
      <c r="C124" s="2">
        <f t="shared" ca="1" si="2"/>
        <v>43108</v>
      </c>
      <c r="D124" s="1">
        <v>3</v>
      </c>
    </row>
    <row r="125" spans="2:4">
      <c r="B125" s="2">
        <f t="shared" ca="1" si="3"/>
        <v>43108</v>
      </c>
      <c r="C125" s="2">
        <f t="shared" ca="1" si="2"/>
        <v>43112</v>
      </c>
      <c r="D125" s="1">
        <v>4</v>
      </c>
    </row>
    <row r="126" spans="2:4">
      <c r="B126" s="2">
        <f t="shared" ca="1" si="3"/>
        <v>43110</v>
      </c>
      <c r="C126" s="2">
        <f t="shared" ca="1" si="2"/>
        <v>43114</v>
      </c>
      <c r="D126" s="1">
        <v>4</v>
      </c>
    </row>
    <row r="127" spans="2:4">
      <c r="B127" s="2">
        <f t="shared" ca="1" si="3"/>
        <v>43111</v>
      </c>
      <c r="C127" s="2">
        <f t="shared" ca="1" si="2"/>
        <v>43117</v>
      </c>
      <c r="D127" s="1">
        <v>6</v>
      </c>
    </row>
    <row r="128" spans="2:4">
      <c r="B128" s="2">
        <f t="shared" ca="1" si="3"/>
        <v>43114</v>
      </c>
      <c r="C128" s="2">
        <f t="shared" ca="1" si="2"/>
        <v>43119</v>
      </c>
      <c r="D128" s="1">
        <v>5</v>
      </c>
    </row>
    <row r="129" spans="2:4">
      <c r="B129" s="2">
        <f t="shared" ca="1" si="3"/>
        <v>43116</v>
      </c>
      <c r="C129" s="2">
        <f t="shared" ca="1" si="2"/>
        <v>43118</v>
      </c>
      <c r="D129" s="1">
        <v>2</v>
      </c>
    </row>
    <row r="130" spans="2:4">
      <c r="B130" s="2">
        <f t="shared" ca="1" si="3"/>
        <v>43119</v>
      </c>
      <c r="C130" s="2">
        <f t="shared" ca="1" si="2"/>
        <v>43122</v>
      </c>
      <c r="D130" s="1">
        <v>3</v>
      </c>
    </row>
    <row r="131" spans="2:4">
      <c r="B131" s="2">
        <f t="shared" ca="1" si="3"/>
        <v>43120</v>
      </c>
      <c r="C131" s="2">
        <f t="shared" ca="1" si="2"/>
        <v>43124</v>
      </c>
      <c r="D131" s="1">
        <v>4</v>
      </c>
    </row>
    <row r="132" spans="2:4">
      <c r="B132" s="2">
        <f t="shared" ca="1" si="3"/>
        <v>43120</v>
      </c>
      <c r="C132" s="2">
        <f t="shared" ca="1" si="2"/>
        <v>43127</v>
      </c>
      <c r="D132" s="1">
        <v>7</v>
      </c>
    </row>
    <row r="133" spans="2:4">
      <c r="B133" s="2">
        <f t="shared" ca="1" si="3"/>
        <v>43120</v>
      </c>
      <c r="C133" s="2">
        <f t="shared" ca="1" si="2"/>
        <v>43123</v>
      </c>
      <c r="D133" s="1">
        <v>3</v>
      </c>
    </row>
    <row r="134" spans="2:4">
      <c r="B134" s="2">
        <f t="shared" ca="1" si="3"/>
        <v>43122</v>
      </c>
      <c r="C134" s="2">
        <f t="shared" ref="C134:C157" ca="1" si="4">B134+D134</f>
        <v>43123</v>
      </c>
      <c r="D134" s="1">
        <v>1</v>
      </c>
    </row>
    <row r="135" spans="2:4">
      <c r="B135" s="2">
        <f t="shared" ref="B135:B157" ca="1" si="5">B134+INT(RAND()*4)</f>
        <v>43122</v>
      </c>
      <c r="C135" s="2">
        <f t="shared" ca="1" si="4"/>
        <v>43125</v>
      </c>
      <c r="D135" s="1">
        <v>3</v>
      </c>
    </row>
    <row r="136" spans="2:4">
      <c r="B136" s="2">
        <f t="shared" ca="1" si="5"/>
        <v>43122</v>
      </c>
      <c r="C136" s="2">
        <f t="shared" ca="1" si="4"/>
        <v>43127</v>
      </c>
      <c r="D136" s="1">
        <v>5</v>
      </c>
    </row>
    <row r="137" spans="2:4">
      <c r="B137" s="2">
        <f t="shared" ca="1" si="5"/>
        <v>43123</v>
      </c>
      <c r="C137" s="2">
        <f t="shared" ca="1" si="4"/>
        <v>43128</v>
      </c>
      <c r="D137" s="1">
        <v>5</v>
      </c>
    </row>
    <row r="138" spans="2:4">
      <c r="B138" s="2">
        <f t="shared" ca="1" si="5"/>
        <v>43124</v>
      </c>
      <c r="C138" s="2">
        <f t="shared" ca="1" si="4"/>
        <v>43126</v>
      </c>
      <c r="D138" s="1">
        <v>2</v>
      </c>
    </row>
    <row r="139" spans="2:4">
      <c r="B139" s="2">
        <f t="shared" ca="1" si="5"/>
        <v>43127</v>
      </c>
      <c r="C139" s="2">
        <f t="shared" ca="1" si="4"/>
        <v>43131</v>
      </c>
      <c r="D139" s="1">
        <v>4</v>
      </c>
    </row>
    <row r="140" spans="2:4">
      <c r="B140" s="2">
        <f t="shared" ca="1" si="5"/>
        <v>43130</v>
      </c>
      <c r="C140" s="2">
        <f t="shared" ca="1" si="4"/>
        <v>43135</v>
      </c>
      <c r="D140" s="1">
        <v>5</v>
      </c>
    </row>
    <row r="141" spans="2:4">
      <c r="B141" s="2">
        <f t="shared" ca="1" si="5"/>
        <v>43130</v>
      </c>
      <c r="C141" s="2">
        <f t="shared" ca="1" si="4"/>
        <v>43134</v>
      </c>
      <c r="D141" s="1">
        <v>4</v>
      </c>
    </row>
    <row r="142" spans="2:4">
      <c r="B142" s="2">
        <f t="shared" ca="1" si="5"/>
        <v>43131</v>
      </c>
      <c r="C142" s="2">
        <f t="shared" ca="1" si="4"/>
        <v>43140</v>
      </c>
      <c r="D142" s="1">
        <v>9</v>
      </c>
    </row>
    <row r="143" spans="2:4">
      <c r="B143" s="2">
        <f t="shared" ca="1" si="5"/>
        <v>43132</v>
      </c>
      <c r="C143" s="2">
        <f t="shared" ca="1" si="4"/>
        <v>43135</v>
      </c>
      <c r="D143" s="1">
        <v>3</v>
      </c>
    </row>
    <row r="144" spans="2:4">
      <c r="B144" s="2">
        <f t="shared" ca="1" si="5"/>
        <v>43132</v>
      </c>
      <c r="C144" s="2">
        <f t="shared" ca="1" si="4"/>
        <v>43135</v>
      </c>
      <c r="D144" s="1">
        <v>3</v>
      </c>
    </row>
    <row r="145" spans="1:4">
      <c r="B145" s="2">
        <f t="shared" ca="1" si="5"/>
        <v>43135</v>
      </c>
      <c r="C145" s="2">
        <f t="shared" ca="1" si="4"/>
        <v>43138</v>
      </c>
      <c r="D145" s="1">
        <v>3</v>
      </c>
    </row>
    <row r="146" spans="1:4">
      <c r="B146" s="2">
        <f t="shared" ca="1" si="5"/>
        <v>43137</v>
      </c>
      <c r="C146" s="2">
        <f t="shared" ca="1" si="4"/>
        <v>43139</v>
      </c>
      <c r="D146" s="1">
        <v>2</v>
      </c>
    </row>
    <row r="147" spans="1:4">
      <c r="B147" s="2">
        <f t="shared" ca="1" si="5"/>
        <v>43138</v>
      </c>
      <c r="C147" s="2">
        <f t="shared" ca="1" si="4"/>
        <v>43143</v>
      </c>
      <c r="D147" s="1">
        <v>5</v>
      </c>
    </row>
    <row r="148" spans="1:4">
      <c r="B148" s="2">
        <f t="shared" ca="1" si="5"/>
        <v>43140</v>
      </c>
      <c r="C148" s="2">
        <f t="shared" ca="1" si="4"/>
        <v>43144</v>
      </c>
      <c r="D148" s="1">
        <v>4</v>
      </c>
    </row>
    <row r="149" spans="1:4">
      <c r="B149" s="2">
        <f t="shared" ca="1" si="5"/>
        <v>43140</v>
      </c>
      <c r="C149" s="2">
        <f t="shared" ca="1" si="4"/>
        <v>43144</v>
      </c>
      <c r="D149" s="1">
        <v>4</v>
      </c>
    </row>
    <row r="150" spans="1:4">
      <c r="B150" s="2">
        <f t="shared" ca="1" si="5"/>
        <v>43143</v>
      </c>
      <c r="C150" s="2">
        <f t="shared" ca="1" si="4"/>
        <v>43152</v>
      </c>
      <c r="D150" s="1">
        <v>9</v>
      </c>
    </row>
    <row r="151" spans="1:4">
      <c r="B151" s="2">
        <f t="shared" ca="1" si="5"/>
        <v>43143</v>
      </c>
      <c r="C151" s="2">
        <f t="shared" ca="1" si="4"/>
        <v>43146</v>
      </c>
      <c r="D151" s="1">
        <v>3</v>
      </c>
    </row>
    <row r="152" spans="1:4">
      <c r="B152" s="2">
        <f t="shared" ca="1" si="5"/>
        <v>43145</v>
      </c>
      <c r="C152" s="2">
        <f t="shared" ca="1" si="4"/>
        <v>43146</v>
      </c>
      <c r="D152" s="1">
        <v>1</v>
      </c>
    </row>
    <row r="153" spans="1:4">
      <c r="B153" s="2">
        <f t="shared" ca="1" si="5"/>
        <v>43147</v>
      </c>
      <c r="C153" s="2">
        <f t="shared" ca="1" si="4"/>
        <v>43148</v>
      </c>
      <c r="D153" s="1">
        <v>1</v>
      </c>
    </row>
    <row r="154" spans="1:4">
      <c r="B154" s="2">
        <f t="shared" ca="1" si="5"/>
        <v>43148</v>
      </c>
      <c r="C154" s="2">
        <f t="shared" ca="1" si="4"/>
        <v>43151</v>
      </c>
      <c r="D154" s="1">
        <v>3</v>
      </c>
    </row>
    <row r="155" spans="1:4">
      <c r="B155" s="2">
        <f t="shared" ca="1" si="5"/>
        <v>43149</v>
      </c>
      <c r="C155" s="2">
        <f t="shared" ca="1" si="4"/>
        <v>43150</v>
      </c>
      <c r="D155" s="1">
        <v>1</v>
      </c>
    </row>
    <row r="156" spans="1:4">
      <c r="B156" s="2">
        <f t="shared" ca="1" si="5"/>
        <v>43151</v>
      </c>
      <c r="C156" s="2">
        <f t="shared" ca="1" si="4"/>
        <v>43154</v>
      </c>
      <c r="D156" s="1">
        <v>3</v>
      </c>
    </row>
    <row r="157" spans="1:4">
      <c r="B157" s="2">
        <f t="shared" ca="1" si="5"/>
        <v>43154</v>
      </c>
      <c r="C157" s="2">
        <f t="shared" ca="1" si="4"/>
        <v>43157</v>
      </c>
      <c r="D157" s="1">
        <v>3</v>
      </c>
    </row>
    <row r="158" spans="1:4">
      <c r="A158" t="s">
        <v>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C18" sqref="C18"/>
    </sheetView>
  </sheetViews>
  <sheetFormatPr baseColWidth="10" defaultRowHeight="15" x14ac:dyDescent="0"/>
  <sheetData>
    <row r="2" spans="1:3">
      <c r="A2" t="s">
        <v>6</v>
      </c>
      <c r="B2" t="s">
        <v>8</v>
      </c>
      <c r="C2" t="s">
        <v>9</v>
      </c>
    </row>
    <row r="3" spans="1:3">
      <c r="A3">
        <v>1</v>
      </c>
      <c r="B3" s="1">
        <v>0</v>
      </c>
      <c r="C3" s="5">
        <v>1</v>
      </c>
    </row>
    <row r="4" spans="1:3">
      <c r="A4">
        <v>2</v>
      </c>
      <c r="B4" s="1">
        <f>C3</f>
        <v>1</v>
      </c>
      <c r="C4" s="5">
        <v>2</v>
      </c>
    </row>
    <row r="5" spans="1:3">
      <c r="A5">
        <v>3</v>
      </c>
      <c r="B5" s="1">
        <f t="shared" ref="B5:B18" si="0">C4</f>
        <v>2</v>
      </c>
      <c r="C5" s="5">
        <v>3</v>
      </c>
    </row>
    <row r="6" spans="1:3">
      <c r="A6">
        <v>4</v>
      </c>
      <c r="B6" s="1">
        <f t="shared" si="0"/>
        <v>3</v>
      </c>
      <c r="C6" s="5">
        <v>4</v>
      </c>
    </row>
    <row r="7" spans="1:3">
      <c r="A7">
        <v>5</v>
      </c>
      <c r="B7" s="1">
        <f t="shared" si="0"/>
        <v>4</v>
      </c>
      <c r="C7" s="5">
        <v>5</v>
      </c>
    </row>
    <row r="8" spans="1:3">
      <c r="A8">
        <v>6</v>
      </c>
      <c r="B8" s="1">
        <f t="shared" si="0"/>
        <v>5</v>
      </c>
      <c r="C8" s="5">
        <v>6</v>
      </c>
    </row>
    <row r="9" spans="1:3">
      <c r="A9">
        <v>7</v>
      </c>
      <c r="B9" s="1">
        <f t="shared" si="0"/>
        <v>6</v>
      </c>
      <c r="C9" s="5">
        <v>7</v>
      </c>
    </row>
    <row r="10" spans="1:3">
      <c r="A10">
        <v>8</v>
      </c>
      <c r="B10" s="1">
        <f t="shared" si="0"/>
        <v>7</v>
      </c>
      <c r="C10" s="5">
        <v>8</v>
      </c>
    </row>
    <row r="11" spans="1:3">
      <c r="A11">
        <v>9</v>
      </c>
      <c r="B11" s="1">
        <f t="shared" si="0"/>
        <v>8</v>
      </c>
      <c r="C11" s="5">
        <v>9</v>
      </c>
    </row>
    <row r="12" spans="1:3">
      <c r="A12">
        <v>10</v>
      </c>
      <c r="B12" s="1">
        <f t="shared" si="0"/>
        <v>9</v>
      </c>
      <c r="C12" s="5">
        <v>10</v>
      </c>
    </row>
    <row r="13" spans="1:3">
      <c r="A13">
        <v>11</v>
      </c>
      <c r="B13" s="1">
        <f t="shared" si="0"/>
        <v>10</v>
      </c>
      <c r="C13" s="5">
        <v>15</v>
      </c>
    </row>
    <row r="14" spans="1:3">
      <c r="A14">
        <v>12</v>
      </c>
      <c r="B14" s="1">
        <f t="shared" si="0"/>
        <v>15</v>
      </c>
      <c r="C14" s="5">
        <v>20</v>
      </c>
    </row>
    <row r="15" spans="1:3">
      <c r="A15">
        <v>13</v>
      </c>
      <c r="B15" s="1">
        <f t="shared" si="0"/>
        <v>20</v>
      </c>
      <c r="C15" s="5">
        <v>30</v>
      </c>
    </row>
    <row r="16" spans="1:3">
      <c r="A16">
        <v>14</v>
      </c>
      <c r="B16" s="1">
        <f t="shared" si="0"/>
        <v>30</v>
      </c>
      <c r="C16" s="5">
        <v>50</v>
      </c>
    </row>
    <row r="17" spans="1:3">
      <c r="A17">
        <v>15</v>
      </c>
      <c r="B17" s="1">
        <f t="shared" si="0"/>
        <v>50</v>
      </c>
      <c r="C17" s="5">
        <v>150</v>
      </c>
    </row>
    <row r="18" spans="1:3">
      <c r="A18">
        <v>16</v>
      </c>
      <c r="B18" s="1">
        <f t="shared" si="0"/>
        <v>150</v>
      </c>
      <c r="C18" s="5">
        <v>200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J27" sqref="J27"/>
    </sheetView>
  </sheetViews>
  <sheetFormatPr baseColWidth="10" defaultRowHeight="15" x14ac:dyDescent="0"/>
  <cols>
    <col min="4" max="4" width="11" customWidth="1"/>
    <col min="5" max="5" width="5" customWidth="1"/>
    <col min="7" max="7" width="16.83203125" customWidth="1"/>
    <col min="8" max="8" width="9.5" customWidth="1"/>
  </cols>
  <sheetData>
    <row r="2" spans="1:11">
      <c r="J2" s="10">
        <v>80</v>
      </c>
      <c r="K2" s="10">
        <v>98</v>
      </c>
    </row>
    <row r="3" spans="1:11">
      <c r="D3" s="4" t="s">
        <v>17</v>
      </c>
      <c r="J3" s="8" t="s">
        <v>16</v>
      </c>
      <c r="K3" s="8"/>
    </row>
    <row r="4" spans="1:11">
      <c r="A4" s="4" t="s">
        <v>10</v>
      </c>
      <c r="B4" s="4" t="s">
        <v>11</v>
      </c>
      <c r="C4" s="4" t="s">
        <v>9</v>
      </c>
      <c r="D4" s="4"/>
      <c r="F4" s="7" t="s">
        <v>3</v>
      </c>
      <c r="G4" s="7"/>
      <c r="H4" s="7"/>
      <c r="I4" s="7" t="s">
        <v>15</v>
      </c>
      <c r="J4" s="9" t="str">
        <f>J2&amp; " %"</f>
        <v>80 %</v>
      </c>
      <c r="K4" s="9" t="str">
        <f>K2&amp; " %"</f>
        <v>98 %</v>
      </c>
    </row>
    <row r="5" spans="1:11">
      <c r="A5">
        <f t="shared" ref="A5:A20" si="0">BinNumber</f>
        <v>1</v>
      </c>
      <c r="B5">
        <f t="shared" ref="B5:B20" si="1">BinSizesMin</f>
        <v>0</v>
      </c>
      <c r="C5">
        <f t="shared" ref="C5:C20" si="2">BinSizesMax</f>
        <v>1</v>
      </c>
      <c r="D5">
        <f t="shared" ref="D5:D20" si="3">COUNTIFS(Durations,"&gt;="&amp;BinSizesMin,Durations,"&lt;"&amp;BinSizesMax)</f>
        <v>0</v>
      </c>
      <c r="F5" t="str">
        <f t="shared" ref="F5:F20" si="4">"Duration between "&amp;B5&amp;" and "&amp;C5&amp;"."</f>
        <v>Duration between 0 and 1.</v>
      </c>
      <c r="H5" t="str">
        <f>B5&amp;" - "&amp;C5</f>
        <v>0 - 1</v>
      </c>
      <c r="I5" s="3">
        <f t="shared" ref="I5:I20" si="5">D25/$D$23</f>
        <v>0</v>
      </c>
      <c r="J5" s="9"/>
      <c r="K5" s="9"/>
    </row>
    <row r="6" spans="1:11">
      <c r="A6">
        <f t="shared" si="0"/>
        <v>2</v>
      </c>
      <c r="B6">
        <f t="shared" si="1"/>
        <v>1</v>
      </c>
      <c r="C6">
        <f t="shared" si="2"/>
        <v>2</v>
      </c>
      <c r="D6">
        <f t="shared" si="3"/>
        <v>9</v>
      </c>
      <c r="F6" t="str">
        <f t="shared" si="4"/>
        <v>Duration between 1 and 2.</v>
      </c>
      <c r="H6" t="str">
        <f t="shared" ref="H6:H20" si="6">B6&amp;" - "&amp;C6</f>
        <v>1 - 2</v>
      </c>
      <c r="I6" s="3">
        <f t="shared" si="5"/>
        <v>5.8823529411764705E-2</v>
      </c>
      <c r="J6" s="9">
        <f>IF(AND($I6*100&gt;J$2,SUM(J$5:J5)=0),MAX(Occurrences),0)</f>
        <v>0</v>
      </c>
      <c r="K6" s="9">
        <f>IF(AND($I6*100&gt;K$2,SUM(K$5:K5)=0),MAX(Occurrences),0)</f>
        <v>0</v>
      </c>
    </row>
    <row r="7" spans="1:11">
      <c r="A7">
        <f t="shared" si="0"/>
        <v>3</v>
      </c>
      <c r="B7">
        <f t="shared" si="1"/>
        <v>2</v>
      </c>
      <c r="C7">
        <f t="shared" si="2"/>
        <v>3</v>
      </c>
      <c r="D7">
        <f t="shared" si="3"/>
        <v>31</v>
      </c>
      <c r="F7" t="str">
        <f t="shared" si="4"/>
        <v>Duration between 2 and 3.</v>
      </c>
      <c r="H7" t="str">
        <f t="shared" si="6"/>
        <v>2 - 3</v>
      </c>
      <c r="I7" s="3">
        <f t="shared" si="5"/>
        <v>0.26143790849673204</v>
      </c>
      <c r="J7" s="9">
        <f>IF(AND($I7*100&gt;J$2,SUM(J$5:J6)=0),MAX(Occurrences),0)</f>
        <v>0</v>
      </c>
      <c r="K7" s="9">
        <f>IF(AND($I7*100&gt;K$2,SUM(K$5:K6)=0),MAX(Occurrences),0)</f>
        <v>0</v>
      </c>
    </row>
    <row r="8" spans="1:11">
      <c r="A8">
        <f t="shared" si="0"/>
        <v>4</v>
      </c>
      <c r="B8">
        <f t="shared" si="1"/>
        <v>3</v>
      </c>
      <c r="C8">
        <f t="shared" si="2"/>
        <v>4</v>
      </c>
      <c r="D8">
        <f t="shared" si="3"/>
        <v>41</v>
      </c>
      <c r="F8" t="str">
        <f t="shared" si="4"/>
        <v>Duration between 3 and 4.</v>
      </c>
      <c r="H8" t="str">
        <f t="shared" si="6"/>
        <v>3 - 4</v>
      </c>
      <c r="I8" s="3">
        <f t="shared" si="5"/>
        <v>0.52941176470588236</v>
      </c>
      <c r="J8" s="9">
        <f>IF(AND($I8*100&gt;J$2,SUM(J$5:J7)=0),MAX(Occurrences),0)</f>
        <v>0</v>
      </c>
      <c r="K8" s="9">
        <f>IF(AND($I8*100&gt;K$2,SUM(K$5:K7)=0),MAX(Occurrences),0)</f>
        <v>0</v>
      </c>
    </row>
    <row r="9" spans="1:11">
      <c r="A9">
        <f t="shared" si="0"/>
        <v>5</v>
      </c>
      <c r="B9">
        <f t="shared" si="1"/>
        <v>4</v>
      </c>
      <c r="C9">
        <f t="shared" si="2"/>
        <v>5</v>
      </c>
      <c r="D9">
        <f t="shared" si="3"/>
        <v>27</v>
      </c>
      <c r="F9" t="str">
        <f t="shared" si="4"/>
        <v>Duration between 4 and 5.</v>
      </c>
      <c r="H9" t="str">
        <f t="shared" si="6"/>
        <v>4 - 5</v>
      </c>
      <c r="I9" s="3">
        <f t="shared" si="5"/>
        <v>0.70588235294117652</v>
      </c>
      <c r="J9" s="9">
        <f>IF(AND($I9*100&gt;J$2,SUM(J$5:J8)=0),MAX(Occurrences),0)</f>
        <v>0</v>
      </c>
      <c r="K9" s="9">
        <f>IF(AND($I9*100&gt;K$2,SUM(K$5:K8)=0),MAX(Occurrences),0)</f>
        <v>0</v>
      </c>
    </row>
    <row r="10" spans="1:11">
      <c r="A10">
        <f t="shared" si="0"/>
        <v>6</v>
      </c>
      <c r="B10">
        <f t="shared" si="1"/>
        <v>5</v>
      </c>
      <c r="C10">
        <f t="shared" si="2"/>
        <v>6</v>
      </c>
      <c r="D10">
        <f t="shared" si="3"/>
        <v>22</v>
      </c>
      <c r="F10" t="str">
        <f t="shared" si="4"/>
        <v>Duration between 5 and 6.</v>
      </c>
      <c r="H10" t="str">
        <f t="shared" si="6"/>
        <v>5 - 6</v>
      </c>
      <c r="I10" s="3">
        <f t="shared" si="5"/>
        <v>0.84967320261437906</v>
      </c>
      <c r="J10" s="9">
        <f>IF(AND($I10*100&gt;J$2,SUM(J$5:J9)=0),MAX(Occurrences),0)</f>
        <v>41</v>
      </c>
      <c r="K10" s="9">
        <f>IF(AND($I10*100&gt;K$2,SUM(K$5:K9)=0),MAX(Occurrences),0)</f>
        <v>0</v>
      </c>
    </row>
    <row r="11" spans="1:11">
      <c r="A11">
        <f t="shared" si="0"/>
        <v>7</v>
      </c>
      <c r="B11">
        <f t="shared" si="1"/>
        <v>6</v>
      </c>
      <c r="C11">
        <f t="shared" si="2"/>
        <v>7</v>
      </c>
      <c r="D11">
        <f t="shared" si="3"/>
        <v>14</v>
      </c>
      <c r="F11" t="str">
        <f t="shared" si="4"/>
        <v>Duration between 6 and 7.</v>
      </c>
      <c r="H11" t="str">
        <f t="shared" si="6"/>
        <v>6 - 7</v>
      </c>
      <c r="I11" s="3">
        <f t="shared" si="5"/>
        <v>0.94117647058823528</v>
      </c>
      <c r="J11" s="9">
        <f>IF(AND($I11*100&gt;J$2,SUM(J$5:J10)=0),MAX(Occurrences),0)</f>
        <v>0</v>
      </c>
      <c r="K11" s="9">
        <f>IF(AND($I11*100&gt;K$2,SUM(K$5:K10)=0),MAX(Occurrences),0)</f>
        <v>0</v>
      </c>
    </row>
    <row r="12" spans="1:11">
      <c r="A12">
        <f t="shared" si="0"/>
        <v>8</v>
      </c>
      <c r="B12">
        <f t="shared" si="1"/>
        <v>7</v>
      </c>
      <c r="C12">
        <f t="shared" si="2"/>
        <v>8</v>
      </c>
      <c r="D12">
        <f t="shared" si="3"/>
        <v>3</v>
      </c>
      <c r="F12" t="str">
        <f t="shared" si="4"/>
        <v>Duration between 7 and 8.</v>
      </c>
      <c r="H12" t="str">
        <f t="shared" si="6"/>
        <v>7 - 8</v>
      </c>
      <c r="I12" s="3">
        <f t="shared" si="5"/>
        <v>0.96078431372549022</v>
      </c>
      <c r="J12" s="9">
        <f>IF(AND($I12*100&gt;J$2,SUM(J$5:J11)=0),MAX(Occurrences),0)</f>
        <v>0</v>
      </c>
      <c r="K12" s="9">
        <f>IF(AND($I12*100&gt;K$2,SUM(K$5:K11)=0),MAX(Occurrences),0)</f>
        <v>0</v>
      </c>
    </row>
    <row r="13" spans="1:11">
      <c r="A13">
        <f t="shared" si="0"/>
        <v>9</v>
      </c>
      <c r="B13">
        <f t="shared" si="1"/>
        <v>8</v>
      </c>
      <c r="C13">
        <f t="shared" si="2"/>
        <v>9</v>
      </c>
      <c r="D13">
        <f t="shared" si="3"/>
        <v>1</v>
      </c>
      <c r="F13" t="str">
        <f t="shared" si="4"/>
        <v>Duration between 8 and 9.</v>
      </c>
      <c r="H13" t="str">
        <f t="shared" si="6"/>
        <v>8 - 9</v>
      </c>
      <c r="I13" s="3">
        <f t="shared" si="5"/>
        <v>0.9673202614379085</v>
      </c>
      <c r="J13" s="9">
        <f>IF(AND($I13*100&gt;J$2,SUM(J$5:J12)=0),MAX(Occurrences),0)</f>
        <v>0</v>
      </c>
      <c r="K13" s="9">
        <f>IF(AND($I13*100&gt;K$2,SUM(K$5:K12)=0),MAX(Occurrences),0)</f>
        <v>0</v>
      </c>
    </row>
    <row r="14" spans="1:11">
      <c r="A14">
        <f t="shared" si="0"/>
        <v>10</v>
      </c>
      <c r="B14">
        <f t="shared" si="1"/>
        <v>9</v>
      </c>
      <c r="C14">
        <f t="shared" si="2"/>
        <v>10</v>
      </c>
      <c r="D14">
        <f t="shared" si="3"/>
        <v>2</v>
      </c>
      <c r="F14" t="str">
        <f t="shared" si="4"/>
        <v>Duration between 9 and 10.</v>
      </c>
      <c r="H14" t="str">
        <f t="shared" si="6"/>
        <v>9 - 10</v>
      </c>
      <c r="I14" s="3">
        <f t="shared" si="5"/>
        <v>0.98039215686274506</v>
      </c>
      <c r="J14" s="9">
        <f>IF(AND($I14*100&gt;J$2,SUM(J$5:J13)=0),MAX(Occurrences),0)</f>
        <v>0</v>
      </c>
      <c r="K14" s="9">
        <f>IF(AND($I14*100&gt;K$2,SUM(K$5:K13)=0),MAX(Occurrences),0)</f>
        <v>41</v>
      </c>
    </row>
    <row r="15" spans="1:11">
      <c r="A15">
        <f t="shared" si="0"/>
        <v>11</v>
      </c>
      <c r="B15">
        <f t="shared" si="1"/>
        <v>10</v>
      </c>
      <c r="C15">
        <f t="shared" si="2"/>
        <v>15</v>
      </c>
      <c r="D15">
        <f t="shared" si="3"/>
        <v>0</v>
      </c>
      <c r="F15" t="str">
        <f t="shared" si="4"/>
        <v>Duration between 10 and 15.</v>
      </c>
      <c r="H15" t="str">
        <f t="shared" si="6"/>
        <v>10 - 15</v>
      </c>
      <c r="I15" s="3">
        <f t="shared" si="5"/>
        <v>0.98039215686274506</v>
      </c>
      <c r="J15" s="9">
        <f>IF(AND($I15*100&gt;J$2,SUM(J$5:J14)=0),MAX(Occurrences),0)</f>
        <v>0</v>
      </c>
      <c r="K15" s="9">
        <f>IF(AND($I15*100&gt;K$2,SUM(K$5:K14)=0),MAX(Occurrences),0)</f>
        <v>0</v>
      </c>
    </row>
    <row r="16" spans="1:11">
      <c r="A16">
        <f t="shared" si="0"/>
        <v>12</v>
      </c>
      <c r="B16">
        <f t="shared" si="1"/>
        <v>15</v>
      </c>
      <c r="C16">
        <f t="shared" si="2"/>
        <v>20</v>
      </c>
      <c r="D16">
        <f t="shared" si="3"/>
        <v>0</v>
      </c>
      <c r="F16" t="str">
        <f t="shared" si="4"/>
        <v>Duration between 15 and 20.</v>
      </c>
      <c r="H16" t="str">
        <f t="shared" si="6"/>
        <v>15 - 20</v>
      </c>
      <c r="I16" s="3">
        <f t="shared" si="5"/>
        <v>0.98039215686274506</v>
      </c>
      <c r="J16" s="9">
        <f>IF(AND($I16*100&gt;J$2,SUM(J$5:J15)=0),MAX(Occurrences),0)</f>
        <v>0</v>
      </c>
      <c r="K16" s="9">
        <f>IF(AND($I16*100&gt;K$2,SUM(K$5:K15)=0),MAX(Occurrences),0)</f>
        <v>0</v>
      </c>
    </row>
    <row r="17" spans="1:11">
      <c r="A17">
        <f t="shared" si="0"/>
        <v>13</v>
      </c>
      <c r="B17">
        <f t="shared" si="1"/>
        <v>20</v>
      </c>
      <c r="C17">
        <f t="shared" si="2"/>
        <v>30</v>
      </c>
      <c r="D17">
        <f t="shared" si="3"/>
        <v>0</v>
      </c>
      <c r="F17" t="str">
        <f t="shared" si="4"/>
        <v>Duration between 20 and 30.</v>
      </c>
      <c r="H17" t="str">
        <f t="shared" si="6"/>
        <v>20 - 30</v>
      </c>
      <c r="I17" s="3">
        <f t="shared" si="5"/>
        <v>0.98039215686274506</v>
      </c>
      <c r="J17" s="9">
        <f>IF(AND($I17*100&gt;J$2,SUM(J$5:J16)=0),MAX(Occurrences),0)</f>
        <v>0</v>
      </c>
      <c r="K17" s="9">
        <f>IF(AND($I17*100&gt;K$2,SUM(K$5:K16)=0),MAX(Occurrences),0)</f>
        <v>0</v>
      </c>
    </row>
    <row r="18" spans="1:11">
      <c r="A18">
        <f t="shared" si="0"/>
        <v>14</v>
      </c>
      <c r="B18">
        <f t="shared" si="1"/>
        <v>30</v>
      </c>
      <c r="C18">
        <f t="shared" si="2"/>
        <v>50</v>
      </c>
      <c r="D18">
        <f t="shared" si="3"/>
        <v>2</v>
      </c>
      <c r="F18" t="str">
        <f t="shared" si="4"/>
        <v>Duration between 30 and 50.</v>
      </c>
      <c r="H18" t="str">
        <f t="shared" si="6"/>
        <v>30 - 50</v>
      </c>
      <c r="I18" s="3">
        <f t="shared" si="5"/>
        <v>0.99346405228758172</v>
      </c>
      <c r="J18" s="9">
        <f>IF(AND($I18*100&gt;J$2,SUM(J$5:J17)=0),MAX(Occurrences),0)</f>
        <v>0</v>
      </c>
      <c r="K18" s="9">
        <f>IF(AND($I18*100&gt;K$2,SUM(K$5:K17)=0),MAX(Occurrences),0)</f>
        <v>0</v>
      </c>
    </row>
    <row r="19" spans="1:11">
      <c r="A19">
        <f t="shared" si="0"/>
        <v>15</v>
      </c>
      <c r="B19">
        <f t="shared" si="1"/>
        <v>50</v>
      </c>
      <c r="C19">
        <f t="shared" si="2"/>
        <v>150</v>
      </c>
      <c r="D19">
        <f t="shared" si="3"/>
        <v>1</v>
      </c>
      <c r="F19" t="str">
        <f t="shared" si="4"/>
        <v>Duration between 50 and 150.</v>
      </c>
      <c r="H19" t="str">
        <f t="shared" si="6"/>
        <v>50 - 150</v>
      </c>
      <c r="I19" s="3">
        <f t="shared" si="5"/>
        <v>1</v>
      </c>
      <c r="J19" s="9">
        <f>IF(AND($I19*100&gt;J$2,SUM(J$5:J18)=0),MAX(Occurrences),0)</f>
        <v>0</v>
      </c>
      <c r="K19" s="9">
        <f>IF(AND($I19*100&gt;K$2,SUM(K$5:K18)=0),MAX(Occurrences),0)</f>
        <v>0</v>
      </c>
    </row>
    <row r="20" spans="1:11">
      <c r="A20">
        <f t="shared" si="0"/>
        <v>16</v>
      </c>
      <c r="B20">
        <f t="shared" si="1"/>
        <v>150</v>
      </c>
      <c r="C20">
        <f t="shared" si="2"/>
        <v>200</v>
      </c>
      <c r="D20">
        <f t="shared" si="3"/>
        <v>0</v>
      </c>
      <c r="F20" t="str">
        <f t="shared" si="4"/>
        <v>Duration between 150 and 200.</v>
      </c>
      <c r="H20" t="str">
        <f t="shared" si="6"/>
        <v>150 - 200</v>
      </c>
      <c r="I20" s="3">
        <f t="shared" si="5"/>
        <v>1</v>
      </c>
      <c r="J20" s="9">
        <f>IF(AND($I20*100&gt;J$2,SUM(J$5:J19)=0),MAX(Occurrences),0)</f>
        <v>0</v>
      </c>
      <c r="K20" s="9">
        <f>IF(AND($I20*100&gt;K$2,SUM(K$5:K19)=0),MAX(Occurrences),0)</f>
        <v>0</v>
      </c>
    </row>
    <row r="23" spans="1:11">
      <c r="A23" t="s">
        <v>12</v>
      </c>
      <c r="C23" t="s">
        <v>13</v>
      </c>
      <c r="D23">
        <f>SUM(D5:D20)</f>
        <v>153</v>
      </c>
      <c r="G23" s="7" t="s">
        <v>14</v>
      </c>
      <c r="H23" s="7" t="s">
        <v>3</v>
      </c>
    </row>
    <row r="24" spans="1:11">
      <c r="G24" s="6">
        <v>0.8</v>
      </c>
      <c r="H24">
        <f>_xlfn.PERCENTILE.EXC(RawData!$D$5:$D$157,Evaluation!G24)</f>
        <v>5</v>
      </c>
    </row>
    <row r="25" spans="1:11">
      <c r="A25" t="str">
        <f>"Within bin "&amp;A5</f>
        <v>Within bin 1</v>
      </c>
      <c r="D25">
        <f>D24+D5</f>
        <v>0</v>
      </c>
      <c r="G25" s="6">
        <v>0.9</v>
      </c>
      <c r="H25">
        <f>_xlfn.PERCENTILE.EXC(RawData!$D$5:$D$157,Evaluation!G25)</f>
        <v>6</v>
      </c>
    </row>
    <row r="26" spans="1:11">
      <c r="A26" t="str">
        <f>"Within bins 1 through "&amp;A6</f>
        <v>Within bins 1 through 2</v>
      </c>
      <c r="D26">
        <f t="shared" ref="D26:D40" si="7">D25+D6</f>
        <v>9</v>
      </c>
      <c r="G26" s="6">
        <v>0.95</v>
      </c>
      <c r="H26">
        <f>_xlfn.PERCENTILE.EXC(RawData!$D$5:$D$157,Evaluation!G26)</f>
        <v>7</v>
      </c>
    </row>
    <row r="27" spans="1:11">
      <c r="A27" t="str">
        <f t="shared" ref="A27:A40" si="8">"Within bins 1 through "&amp;A7</f>
        <v>Within bins 1 through 3</v>
      </c>
      <c r="D27">
        <f t="shared" si="7"/>
        <v>40</v>
      </c>
      <c r="G27" s="6">
        <v>0.98</v>
      </c>
      <c r="H27">
        <f>_xlfn.PERCENTILE.EXC(RawData!$D$5:$D$157,Evaluation!G27)</f>
        <v>39.359999999999587</v>
      </c>
    </row>
    <row r="28" spans="1:11">
      <c r="A28" t="str">
        <f t="shared" si="8"/>
        <v>Within bins 1 through 4</v>
      </c>
      <c r="D28">
        <f t="shared" si="7"/>
        <v>81</v>
      </c>
      <c r="G28" s="6">
        <v>0.99</v>
      </c>
      <c r="H28">
        <f>_xlfn.PERCENTILE.EXC(RawData!$D$5:$D$157,Evaluation!G28)</f>
        <v>82.4800000000007</v>
      </c>
    </row>
    <row r="29" spans="1:11">
      <c r="A29" t="str">
        <f t="shared" si="8"/>
        <v>Within bins 1 through 5</v>
      </c>
      <c r="D29">
        <f t="shared" si="7"/>
        <v>108</v>
      </c>
    </row>
    <row r="30" spans="1:11">
      <c r="A30" t="str">
        <f t="shared" si="8"/>
        <v>Within bins 1 through 6</v>
      </c>
      <c r="D30">
        <f t="shared" si="7"/>
        <v>130</v>
      </c>
    </row>
    <row r="31" spans="1:11">
      <c r="A31" t="str">
        <f t="shared" si="8"/>
        <v>Within bins 1 through 7</v>
      </c>
      <c r="D31">
        <f t="shared" si="7"/>
        <v>144</v>
      </c>
    </row>
    <row r="32" spans="1:11">
      <c r="A32" t="str">
        <f t="shared" si="8"/>
        <v>Within bins 1 through 8</v>
      </c>
      <c r="D32">
        <f t="shared" si="7"/>
        <v>147</v>
      </c>
    </row>
    <row r="33" spans="1:4">
      <c r="A33" t="str">
        <f t="shared" si="8"/>
        <v>Within bins 1 through 9</v>
      </c>
      <c r="D33">
        <f t="shared" si="7"/>
        <v>148</v>
      </c>
    </row>
    <row r="34" spans="1:4">
      <c r="A34" t="str">
        <f t="shared" si="8"/>
        <v>Within bins 1 through 10</v>
      </c>
      <c r="D34">
        <f t="shared" si="7"/>
        <v>150</v>
      </c>
    </row>
    <row r="35" spans="1:4">
      <c r="A35" t="str">
        <f t="shared" si="8"/>
        <v>Within bins 1 through 11</v>
      </c>
      <c r="D35">
        <f t="shared" si="7"/>
        <v>150</v>
      </c>
    </row>
    <row r="36" spans="1:4">
      <c r="A36" t="str">
        <f t="shared" si="8"/>
        <v>Within bins 1 through 12</v>
      </c>
      <c r="D36">
        <f t="shared" si="7"/>
        <v>150</v>
      </c>
    </row>
    <row r="37" spans="1:4">
      <c r="A37" t="str">
        <f t="shared" si="8"/>
        <v>Within bins 1 through 13</v>
      </c>
      <c r="D37">
        <f t="shared" si="7"/>
        <v>150</v>
      </c>
    </row>
    <row r="38" spans="1:4">
      <c r="A38" t="str">
        <f t="shared" si="8"/>
        <v>Within bins 1 through 14</v>
      </c>
      <c r="D38">
        <f t="shared" si="7"/>
        <v>152</v>
      </c>
    </row>
    <row r="39" spans="1:4">
      <c r="A39" t="str">
        <f t="shared" si="8"/>
        <v>Within bins 1 through 15</v>
      </c>
      <c r="D39">
        <f t="shared" si="7"/>
        <v>153</v>
      </c>
    </row>
    <row r="40" spans="1:4">
      <c r="A40" t="str">
        <f t="shared" si="8"/>
        <v>Within bins 1 through 16</v>
      </c>
      <c r="D40">
        <f t="shared" si="7"/>
        <v>153</v>
      </c>
    </row>
  </sheetData>
  <mergeCells count="1">
    <mergeCell ref="J3:K3"/>
  </mergeCells>
  <conditionalFormatting sqref="I5:I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RawData</vt:lpstr>
      <vt:lpstr>BinSizes</vt:lpstr>
      <vt:lpstr>Evaluation</vt:lpstr>
    </vt:vector>
  </TitlesOfParts>
  <Company>TCG The Consulting Guild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Mahlberg</dc:creator>
  <cp:lastModifiedBy>Michael Mahlberg</cp:lastModifiedBy>
  <dcterms:created xsi:type="dcterms:W3CDTF">2019-03-08T20:53:17Z</dcterms:created>
  <dcterms:modified xsi:type="dcterms:W3CDTF">2019-03-27T16:31:02Z</dcterms:modified>
</cp:coreProperties>
</file>